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tlan\Desktop\PSICOLOGIA\EMOCIONES_INTELIGENCIA EMOCIONAL\IE\INNOVACION INSTRUMENTOS E INVESTIGACION\INVESTIGACION E INSTRUMENTOS\INSTRUMENTOS\"/>
    </mc:Choice>
  </mc:AlternateContent>
  <xr:revisionPtr revIDLastSave="0" documentId="13_ncr:1_{E257C850-39B6-4541-86E9-F32DA8905A61}" xr6:coauthVersionLast="47" xr6:coauthVersionMax="47" xr10:uidLastSave="{00000000-0000-0000-0000-000000000000}"/>
  <bookViews>
    <workbookView xWindow="21936" yWindow="3252" windowWidth="27312" windowHeight="13200" xr2:uid="{00000000-000D-0000-FFFF-FFFF00000000}"/>
  </bookViews>
  <sheets>
    <sheet name="WLEIS-S Ítems" sheetId="1" r:id="rId1"/>
    <sheet name="Respuestas y Cálculo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1" l="1"/>
  <c r="U5" i="2" s="1"/>
  <c r="K7" i="1"/>
  <c r="U6" i="2" s="1"/>
  <c r="K8" i="1"/>
  <c r="U7" i="2" s="1"/>
  <c r="K9" i="1"/>
  <c r="U8" i="2" s="1"/>
  <c r="K10" i="1"/>
  <c r="U9" i="2" s="1"/>
  <c r="K11" i="1"/>
  <c r="U10" i="2" s="1"/>
  <c r="K12" i="1"/>
  <c r="U11" i="2" s="1"/>
  <c r="K13" i="1"/>
  <c r="U12" i="2" s="1"/>
  <c r="K14" i="1"/>
  <c r="U13" i="2" s="1"/>
  <c r="K15" i="1"/>
  <c r="U14" i="2" s="1"/>
  <c r="K16" i="1"/>
  <c r="U15" i="2" s="1"/>
  <c r="K17" i="1"/>
  <c r="U16" i="2" s="1"/>
  <c r="K18" i="1"/>
  <c r="U17" i="2" s="1"/>
  <c r="K19" i="1"/>
  <c r="U18" i="2" s="1"/>
  <c r="K20" i="1"/>
  <c r="U19" i="2" s="1"/>
  <c r="K5" i="1"/>
  <c r="F7" i="2" l="1"/>
  <c r="G7" i="2" s="1"/>
  <c r="F6" i="2"/>
  <c r="G6" i="2" s="1"/>
  <c r="F5" i="2"/>
  <c r="G5" i="2" s="1"/>
  <c r="K3" i="1"/>
  <c r="U4" i="2"/>
  <c r="F4" i="2" s="1"/>
  <c r="G4" i="2" s="1"/>
  <c r="F8" i="2" l="1"/>
  <c r="E11" i="2" s="1"/>
</calcChain>
</file>

<file path=xl/sharedStrings.xml><?xml version="1.0" encoding="utf-8"?>
<sst xmlns="http://schemas.openxmlformats.org/spreadsheetml/2006/main" count="32" uniqueCount="32">
  <si>
    <t>Subescala</t>
  </si>
  <si>
    <t>Puntuación</t>
  </si>
  <si>
    <t>Total IE</t>
  </si>
  <si>
    <t>Completamente en  desacuerdo</t>
  </si>
  <si>
    <t>En  desacuerdo</t>
  </si>
  <si>
    <t>Más bien en  desacuerdo</t>
  </si>
  <si>
    <t>Ni acuerdo ni desacuerdo</t>
  </si>
  <si>
    <t>Más bien de  acuerdo</t>
  </si>
  <si>
    <t>De acuerdo</t>
  </si>
  <si>
    <t>Completamente de acuerdo</t>
  </si>
  <si>
    <r>
      <rPr>
        <b/>
        <sz val="11"/>
        <color theme="1"/>
        <rFont val="Calibri"/>
        <family val="2"/>
        <scheme val="minor"/>
      </rPr>
      <t>Instrucciones</t>
    </r>
    <r>
      <rPr>
        <sz val="11"/>
        <color theme="1"/>
        <rFont val="Calibri"/>
        <family val="2"/>
        <scheme val="minor"/>
      </rPr>
      <t>:  A continuación, encontrará algunas afirmaciones sobre sus emociones y sentimientos. 
Lea atentamente cada frase e indique por favor el grado de acuerdo o desacuerdo con respecto a  
las mismas. Marque con una cruz  la respuesta que más se aproxime a sus preferencias. 
No hay respuestas correctas o incorrectas, ni buenas o malas.  No emplee mucho tiempo en cada respuesta</t>
    </r>
  </si>
  <si>
    <t>WLEIS-S (Escala de Inteligencia Emocional de Wong y Low)</t>
  </si>
  <si>
    <t>La mayoría de las veces sé distinguir por qué tengo ciertos sentimientos</t>
  </si>
  <si>
    <t>Soy capaz de controlar mi temperamento y manejar mis dificultades de manera racional</t>
  </si>
  <si>
    <t>Tengo una buena comprensión de mis propias emociones</t>
  </si>
  <si>
    <t>Soy capaz de controlar mis propias emociones</t>
  </si>
  <si>
    <t>Realmente comprendo lo que yo siento</t>
  </si>
  <si>
    <t>Soy sensible a los sentimientos y emociones de los demás</t>
  </si>
  <si>
    <t>Soy una persona auto-motivadora</t>
  </si>
  <si>
    <t>Conozco siempre las emociones de mis amistades a través de sus comportamientos</t>
  </si>
  <si>
    <t>Soy un buen observador/a de las emociones de los demás</t>
  </si>
  <si>
    <t xml:space="preserve">Siempre me digo a mi mismo/a que soy una persona competente </t>
  </si>
  <si>
    <t>Me puedo calmar fácilmente cuando me siento enfadado/a</t>
  </si>
  <si>
    <t>Siempre sé si estoy o no estoy feliz</t>
  </si>
  <si>
    <t>Tengo una buena comprensión de las emociones de las personas que me rodean</t>
  </si>
  <si>
    <t>Siempre me animo a mi mismo/a para hacerlo lo mejor posible</t>
  </si>
  <si>
    <t>Tengo un buen control de mis propias emociones</t>
  </si>
  <si>
    <t>Siempre me fijo metas y luego intento hacerlo lo mejor posible por alcanzarlas</t>
  </si>
  <si>
    <t>Evaluación propias emociones</t>
  </si>
  <si>
    <t>Evaluación emociones de otros</t>
  </si>
  <si>
    <t>Uso de las emociones</t>
  </si>
  <si>
    <t>Regulación de las emociones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</si>
</sst>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0" fillId="0" borderId="5" xfId="0" applyBorder="1" applyAlignment="1">
      <alignment horizontal="center"/>
    </xf>
    <xf numFmtId="0" fontId="1" fillId="0" borderId="3" xfId="0" applyFont="1" applyBorder="1"/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Perfil Inteligencia Emocional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'Respuestas y Cálculo'!$F$3</c:f>
              <c:strCache>
                <c:ptCount val="1"/>
                <c:pt idx="0">
                  <c:v>Puntuación</c:v>
                </c:pt>
              </c:strCache>
            </c:strRef>
          </c:tx>
          <c:spPr>
            <a:ln>
              <a:prstDash val="solid"/>
            </a:ln>
          </c:spPr>
          <c:invertIfNegative val="0"/>
          <c:cat>
            <c:strRef>
              <c:f>'Respuestas y Cálculo'!$E$4:$E$7</c:f>
              <c:strCache>
                <c:ptCount val="4"/>
                <c:pt idx="0">
                  <c:v>Evaluación propias emociones</c:v>
                </c:pt>
                <c:pt idx="1">
                  <c:v>Evaluación emociones de otros</c:v>
                </c:pt>
                <c:pt idx="2">
                  <c:v>Uso de las emociones</c:v>
                </c:pt>
                <c:pt idx="3">
                  <c:v>Regulación de las emociones</c:v>
                </c:pt>
              </c:strCache>
            </c:strRef>
          </c:cat>
          <c:val>
            <c:numRef>
              <c:f>'Respuestas y Cálculo'!$F$4:$F$7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5E-43AA-A8E6-A8D1AA5E3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"/>
        <c:axId val="100"/>
      </c:barChart>
      <c:catAx>
        <c:axId val="1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00"/>
        <c:crosses val="autoZero"/>
        <c:auto val="0"/>
        <c:lblAlgn val="ctr"/>
        <c:lblOffset val="100"/>
        <c:noMultiLvlLbl val="0"/>
      </c:catAx>
      <c:valAx>
        <c:axId val="10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crossAx val="1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21</xdr:row>
      <xdr:rowOff>24402</xdr:rowOff>
    </xdr:from>
    <xdr:to>
      <xdr:col>1</xdr:col>
      <xdr:colOff>4652574</xdr:colOff>
      <xdr:row>28</xdr:row>
      <xdr:rowOff>148590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25D8AF8-4402-E582-DC4F-818C7E63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948952"/>
          <a:ext cx="4898319" cy="1448163"/>
        </a:xfrm>
        <a:prstGeom prst="rect">
          <a:avLst/>
        </a:prstGeom>
      </xdr:spPr>
    </xdr:pic>
    <xdr:clientData/>
  </xdr:twoCellAnchor>
  <xdr:twoCellAnchor editAs="oneCell">
    <xdr:from>
      <xdr:col>6</xdr:col>
      <xdr:colOff>379140</xdr:colOff>
      <xdr:row>0</xdr:row>
      <xdr:rowOff>1</xdr:rowOff>
    </xdr:from>
    <xdr:to>
      <xdr:col>8</xdr:col>
      <xdr:colOff>304608</xdr:colOff>
      <xdr:row>3</xdr:row>
      <xdr:rowOff>346711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096642-2669-4006-944D-A9C74FE72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07700" y="1"/>
          <a:ext cx="1464708" cy="1546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95250</xdr:colOff>
      <xdr:row>1</xdr:row>
      <xdr:rowOff>53340</xdr:rowOff>
    </xdr:from>
    <xdr:ext cx="5400000" cy="27000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  <xdr:twoCellAnchor>
    <xdr:from>
      <xdr:col>0</xdr:col>
      <xdr:colOff>80010</xdr:colOff>
      <xdr:row>13</xdr:row>
      <xdr:rowOff>36195</xdr:rowOff>
    </xdr:from>
    <xdr:to>
      <xdr:col>7</xdr:col>
      <xdr:colOff>560070</xdr:colOff>
      <xdr:row>22</xdr:row>
      <xdr:rowOff>38099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A0EA5C77-D037-452A-A078-45B9C83D108C}"/>
            </a:ext>
          </a:extLst>
        </xdr:cNvPr>
        <xdr:cNvSpPr txBox="1"/>
      </xdr:nvSpPr>
      <xdr:spPr>
        <a:xfrm>
          <a:off x="80010" y="2558415"/>
          <a:ext cx="7094220" cy="1716404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rgbClr val="CA3FCF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Estos resultados deben ser interpretados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por un profesional de la Psicología.</a:t>
          </a:r>
          <a:endParaRPr lang="es-ES">
            <a:effectLst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¿Quieres 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saber más sobre cómo mejorar tus competencias emocionales?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Estamos a tu disposición en el INSTITUTO EUROPEO DE INNOVACION EN INTELIGENCIA EMOCIONAL: info@ie-inteligenciaemocional.com</a:t>
          </a:r>
          <a:endParaRPr lang="es-ES">
            <a:effectLst/>
          </a:endParaRPr>
        </a:p>
        <a:p>
          <a:endParaRPr lang="es-ES" sz="1100"/>
        </a:p>
        <a:p>
          <a:r>
            <a:rPr lang="es-ES" sz="1100"/>
            <a:t>Este material está</a:t>
          </a:r>
          <a:r>
            <a:rPr lang="es-ES" sz="1100" baseline="0"/>
            <a:t> disponible solo a efectos divulgativos, y todos los derechos del cuestionario y su adaptación a España, están reservados a los autores del test y su representación en España.</a:t>
          </a:r>
        </a:p>
        <a:p>
          <a:r>
            <a:rPr lang="es-ES" sz="1100"/>
            <a:t> </a:t>
          </a:r>
        </a:p>
        <a:p>
          <a:endParaRPr lang="es-ES" sz="1100"/>
        </a:p>
        <a:p>
          <a:endParaRPr lang="es-ES" sz="1100"/>
        </a:p>
      </xdr:txBody>
    </xdr:sp>
    <xdr:clientData/>
  </xdr:twoCellAnchor>
  <xdr:twoCellAnchor editAs="oneCell">
    <xdr:from>
      <xdr:col>7</xdr:col>
      <xdr:colOff>565785</xdr:colOff>
      <xdr:row>0</xdr:row>
      <xdr:rowOff>0</xdr:rowOff>
    </xdr:from>
    <xdr:to>
      <xdr:col>10</xdr:col>
      <xdr:colOff>194073</xdr:colOff>
      <xdr:row>7</xdr:row>
      <xdr:rowOff>38100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C5C5A4-5EDA-4E14-8D7A-3AF462178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63565" y="0"/>
          <a:ext cx="1457088" cy="139446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</xdr:col>
      <xdr:colOff>262653</xdr:colOff>
      <xdr:row>8</xdr:row>
      <xdr:rowOff>34290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998D4AE-B195-4C89-9A3E-1749D6B39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58993" cy="15678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0"/>
  <sheetViews>
    <sheetView tabSelected="1" zoomScale="80" zoomScaleNormal="80" workbookViewId="0">
      <selection activeCell="S8" sqref="S8"/>
    </sheetView>
  </sheetViews>
  <sheetFormatPr baseColWidth="10" defaultColWidth="9.140625" defaultRowHeight="15" x14ac:dyDescent="0.25"/>
  <cols>
    <col min="1" max="1" width="3.5703125" customWidth="1"/>
    <col min="2" max="2" width="73" style="1" customWidth="1"/>
    <col min="3" max="3" width="16.28515625" style="1" customWidth="1"/>
    <col min="4" max="5" width="11.85546875" customWidth="1"/>
    <col min="6" max="6" width="14" customWidth="1"/>
    <col min="7" max="7" width="11.7109375" customWidth="1"/>
    <col min="8" max="8" width="11.28515625" customWidth="1"/>
    <col min="9" max="9" width="16.42578125" customWidth="1"/>
    <col min="10" max="10" width="6" customWidth="1"/>
    <col min="11" max="11" width="1.140625" customWidth="1"/>
  </cols>
  <sheetData>
    <row r="1" spans="1:15" ht="21" x14ac:dyDescent="0.35">
      <c r="A1" s="21" t="s">
        <v>11</v>
      </c>
      <c r="B1" s="22"/>
    </row>
    <row r="2" spans="1:15" ht="60.75" customHeight="1" x14ac:dyDescent="0.25">
      <c r="A2" s="20" t="s">
        <v>10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</row>
    <row r="3" spans="1:15" ht="14.25" customHeight="1" x14ac:dyDescent="0.25">
      <c r="A3" s="6"/>
      <c r="B3" s="6"/>
      <c r="C3" s="7">
        <v>1</v>
      </c>
      <c r="D3" s="7">
        <v>2</v>
      </c>
      <c r="E3" s="7">
        <v>3</v>
      </c>
      <c r="F3" s="7">
        <v>4</v>
      </c>
      <c r="G3" s="7">
        <v>5</v>
      </c>
      <c r="H3" s="7">
        <v>6</v>
      </c>
      <c r="I3" s="7">
        <v>7</v>
      </c>
      <c r="J3" s="4"/>
      <c r="K3" s="4" t="str">
        <f>IF(J6="X",J5,IF(K6="X",K5,IF(L6="X",L5,IF(M6="X",M5,IF(N6="X",N5,"")))))</f>
        <v/>
      </c>
      <c r="L3" s="3"/>
      <c r="M3" s="3"/>
      <c r="N3" s="3"/>
      <c r="O3" s="3"/>
    </row>
    <row r="4" spans="1:15" ht="34.5" customHeight="1" x14ac:dyDescent="0.25">
      <c r="A4" s="8"/>
      <c r="B4" s="9"/>
      <c r="C4" s="9" t="s">
        <v>3</v>
      </c>
      <c r="D4" s="9" t="s">
        <v>4</v>
      </c>
      <c r="E4" s="9" t="s">
        <v>5</v>
      </c>
      <c r="F4" s="9" t="s">
        <v>6</v>
      </c>
      <c r="G4" s="9" t="s">
        <v>7</v>
      </c>
      <c r="H4" s="9" t="s">
        <v>8</v>
      </c>
      <c r="I4" s="9" t="s">
        <v>9</v>
      </c>
      <c r="J4" s="1"/>
      <c r="K4" s="1"/>
    </row>
    <row r="5" spans="1:15" x14ac:dyDescent="0.25">
      <c r="A5" s="12">
        <v>1</v>
      </c>
      <c r="B5" s="9" t="s">
        <v>12</v>
      </c>
      <c r="C5" s="10"/>
      <c r="D5" s="11"/>
      <c r="E5" s="11"/>
      <c r="F5" s="11"/>
      <c r="G5" s="11"/>
      <c r="H5" s="11"/>
      <c r="I5" s="11"/>
      <c r="K5" t="str">
        <f>IF(C5="X",$C$3,IF(D5="X",$D$3,IF(E5="X",$E$3,IF(F5="X",$F$3,IF(G5="X",$G$3,IF(H5="X",$H$3,IF(I5="X",$I$3,"")))))))</f>
        <v/>
      </c>
    </row>
    <row r="6" spans="1:15" ht="30" x14ac:dyDescent="0.25">
      <c r="A6" s="12">
        <v>2</v>
      </c>
      <c r="B6" s="9" t="s">
        <v>19</v>
      </c>
      <c r="C6" s="10"/>
      <c r="D6" s="11"/>
      <c r="E6" s="11"/>
      <c r="F6" s="11"/>
      <c r="G6" s="11"/>
      <c r="H6" s="11"/>
      <c r="I6" s="11"/>
      <c r="K6" t="str">
        <f t="shared" ref="K6:K20" si="0">IF(C6="X",$C$3,IF(D6="X",$D$3,IF(E6="X",$E$3,IF(F6="X",$F$3,IF(G6="X",$G$3,IF(H6="X",$H$3,IF(I6="X",$I$3,"")))))))</f>
        <v/>
      </c>
    </row>
    <row r="7" spans="1:15" x14ac:dyDescent="0.25">
      <c r="A7" s="12">
        <v>3</v>
      </c>
      <c r="B7" s="9" t="s">
        <v>27</v>
      </c>
      <c r="C7" s="10"/>
      <c r="D7" s="11"/>
      <c r="E7" s="11"/>
      <c r="F7" s="11"/>
      <c r="G7" s="11"/>
      <c r="H7" s="11"/>
      <c r="I7" s="11"/>
      <c r="K7" t="str">
        <f t="shared" si="0"/>
        <v/>
      </c>
    </row>
    <row r="8" spans="1:15" ht="30" x14ac:dyDescent="0.25">
      <c r="A8" s="12">
        <v>4</v>
      </c>
      <c r="B8" s="9" t="s">
        <v>13</v>
      </c>
      <c r="C8" s="10"/>
      <c r="D8" s="11"/>
      <c r="E8" s="11"/>
      <c r="F8" s="11"/>
      <c r="G8" s="11"/>
      <c r="H8" s="11"/>
      <c r="I8" s="11"/>
      <c r="K8" t="str">
        <f t="shared" si="0"/>
        <v/>
      </c>
    </row>
    <row r="9" spans="1:15" x14ac:dyDescent="0.25">
      <c r="A9" s="12">
        <v>5</v>
      </c>
      <c r="B9" s="9" t="s">
        <v>14</v>
      </c>
      <c r="C9" s="10"/>
      <c r="D9" s="11"/>
      <c r="E9" s="11"/>
      <c r="F9" s="11"/>
      <c r="G9" s="11"/>
      <c r="H9" s="11"/>
      <c r="I9" s="11"/>
      <c r="K9" t="str">
        <f t="shared" si="0"/>
        <v/>
      </c>
    </row>
    <row r="10" spans="1:15" x14ac:dyDescent="0.25">
      <c r="A10" s="12">
        <v>6</v>
      </c>
      <c r="B10" s="9" t="s">
        <v>20</v>
      </c>
      <c r="C10" s="10"/>
      <c r="D10" s="11"/>
      <c r="E10" s="11"/>
      <c r="F10" s="11"/>
      <c r="G10" s="11"/>
      <c r="H10" s="11"/>
      <c r="I10" s="11"/>
      <c r="K10" t="str">
        <f t="shared" si="0"/>
        <v/>
      </c>
    </row>
    <row r="11" spans="1:15" ht="23.25" customHeight="1" x14ac:dyDescent="0.25">
      <c r="A11" s="12">
        <v>7</v>
      </c>
      <c r="B11" s="9" t="s">
        <v>21</v>
      </c>
      <c r="C11" s="10"/>
      <c r="D11" s="11"/>
      <c r="E11" s="11"/>
      <c r="F11" s="11"/>
      <c r="G11" s="11"/>
      <c r="H11" s="11"/>
      <c r="I11" s="11"/>
      <c r="K11" t="str">
        <f t="shared" si="0"/>
        <v/>
      </c>
    </row>
    <row r="12" spans="1:15" x14ac:dyDescent="0.25">
      <c r="A12" s="12">
        <v>8</v>
      </c>
      <c r="B12" s="9" t="s">
        <v>15</v>
      </c>
      <c r="C12" s="10"/>
      <c r="D12" s="11"/>
      <c r="E12" s="11"/>
      <c r="F12" s="11"/>
      <c r="G12" s="11"/>
      <c r="H12" s="11"/>
      <c r="I12" s="11"/>
      <c r="K12" t="str">
        <f t="shared" si="0"/>
        <v/>
      </c>
    </row>
    <row r="13" spans="1:15" x14ac:dyDescent="0.25">
      <c r="A13" s="12">
        <v>9</v>
      </c>
      <c r="B13" s="9" t="s">
        <v>16</v>
      </c>
      <c r="C13" s="10"/>
      <c r="D13" s="11"/>
      <c r="E13" s="11"/>
      <c r="F13" s="11"/>
      <c r="G13" s="11"/>
      <c r="H13" s="11"/>
      <c r="I13" s="11"/>
      <c r="K13" t="str">
        <f t="shared" si="0"/>
        <v/>
      </c>
    </row>
    <row r="14" spans="1:15" x14ac:dyDescent="0.25">
      <c r="A14" s="12">
        <v>10</v>
      </c>
      <c r="B14" s="9" t="s">
        <v>17</v>
      </c>
      <c r="C14" s="10"/>
      <c r="D14" s="11"/>
      <c r="E14" s="11"/>
      <c r="F14" s="11"/>
      <c r="G14" s="11"/>
      <c r="H14" s="11"/>
      <c r="I14" s="11"/>
      <c r="K14" t="str">
        <f t="shared" si="0"/>
        <v/>
      </c>
    </row>
    <row r="15" spans="1:15" x14ac:dyDescent="0.25">
      <c r="A15" s="12">
        <v>11</v>
      </c>
      <c r="B15" s="9" t="s">
        <v>18</v>
      </c>
      <c r="C15" s="10"/>
      <c r="D15" s="11"/>
      <c r="E15" s="11"/>
      <c r="F15" s="11"/>
      <c r="G15" s="11"/>
      <c r="H15" s="11"/>
      <c r="I15" s="11"/>
      <c r="K15" t="str">
        <f t="shared" si="0"/>
        <v/>
      </c>
    </row>
    <row r="16" spans="1:15" x14ac:dyDescent="0.25">
      <c r="A16" s="12">
        <v>12</v>
      </c>
      <c r="B16" s="9" t="s">
        <v>22</v>
      </c>
      <c r="C16" s="10"/>
      <c r="D16" s="11"/>
      <c r="E16" s="11"/>
      <c r="F16" s="11"/>
      <c r="G16" s="11"/>
      <c r="H16" s="11"/>
      <c r="I16" s="11"/>
      <c r="K16" t="str">
        <f t="shared" si="0"/>
        <v/>
      </c>
    </row>
    <row r="17" spans="1:11" x14ac:dyDescent="0.25">
      <c r="A17" s="12">
        <v>13</v>
      </c>
      <c r="B17" s="9" t="s">
        <v>23</v>
      </c>
      <c r="C17" s="10"/>
      <c r="D17" s="11"/>
      <c r="E17" s="11"/>
      <c r="F17" s="11"/>
      <c r="G17" s="11"/>
      <c r="H17" s="11"/>
      <c r="I17" s="11"/>
      <c r="K17" t="str">
        <f t="shared" si="0"/>
        <v/>
      </c>
    </row>
    <row r="18" spans="1:11" ht="30" x14ac:dyDescent="0.25">
      <c r="A18" s="12">
        <v>14</v>
      </c>
      <c r="B18" s="9" t="s">
        <v>24</v>
      </c>
      <c r="C18" s="10"/>
      <c r="D18" s="11"/>
      <c r="E18" s="11"/>
      <c r="F18" s="11"/>
      <c r="G18" s="11"/>
      <c r="H18" s="11"/>
      <c r="I18" s="11"/>
      <c r="K18" t="str">
        <f t="shared" si="0"/>
        <v/>
      </c>
    </row>
    <row r="19" spans="1:11" x14ac:dyDescent="0.25">
      <c r="A19" s="12">
        <v>15</v>
      </c>
      <c r="B19" s="9" t="s">
        <v>25</v>
      </c>
      <c r="C19" s="10"/>
      <c r="D19" s="11"/>
      <c r="E19" s="11"/>
      <c r="F19" s="11"/>
      <c r="G19" s="11"/>
      <c r="H19" s="11"/>
      <c r="I19" s="11"/>
      <c r="K19" t="str">
        <f t="shared" si="0"/>
        <v/>
      </c>
    </row>
    <row r="20" spans="1:11" x14ac:dyDescent="0.25">
      <c r="A20" s="12">
        <v>16</v>
      </c>
      <c r="B20" s="9" t="s">
        <v>26</v>
      </c>
      <c r="C20" s="10"/>
      <c r="D20" s="11"/>
      <c r="E20" s="11"/>
      <c r="F20" s="11"/>
      <c r="G20" s="11"/>
      <c r="H20" s="11"/>
      <c r="I20" s="11"/>
      <c r="K20" t="str">
        <f t="shared" si="0"/>
        <v/>
      </c>
    </row>
  </sheetData>
  <mergeCells count="2">
    <mergeCell ref="A2:O2"/>
    <mergeCell ref="A1:B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V19"/>
  <sheetViews>
    <sheetView workbookViewId="0">
      <selection activeCell="M20" sqref="M20"/>
    </sheetView>
  </sheetViews>
  <sheetFormatPr baseColWidth="10" defaultColWidth="9.140625" defaultRowHeight="15" x14ac:dyDescent="0.25"/>
  <cols>
    <col min="1" max="1" width="6.5703125" customWidth="1"/>
    <col min="2" max="2" width="3.140625" customWidth="1"/>
    <col min="3" max="3" width="5.5703125" customWidth="1"/>
    <col min="4" max="4" width="2.5703125" customWidth="1"/>
    <col min="5" max="5" width="35.7109375" customWidth="1"/>
    <col min="6" max="6" width="13.42578125" customWidth="1"/>
    <col min="7" max="7" width="31.85546875" customWidth="1"/>
    <col min="18" max="18" width="3.5703125" hidden="1" customWidth="1"/>
    <col min="19" max="19" width="0.42578125" hidden="1" customWidth="1"/>
    <col min="20" max="20" width="3.5703125" hidden="1" customWidth="1"/>
    <col min="21" max="21" width="0.5703125" hidden="1" customWidth="1"/>
    <col min="22" max="22" width="3.5703125" hidden="1" customWidth="1"/>
  </cols>
  <sheetData>
    <row r="2" spans="1:21" ht="15.75" thickBot="1" x14ac:dyDescent="0.3"/>
    <row r="3" spans="1:21" ht="15.75" thickBot="1" x14ac:dyDescent="0.3">
      <c r="A3" s="5"/>
      <c r="B3" s="5"/>
      <c r="C3" s="5"/>
      <c r="D3" s="5"/>
      <c r="E3" s="15" t="s">
        <v>0</v>
      </c>
      <c r="F3" s="16" t="s">
        <v>1</v>
      </c>
    </row>
    <row r="4" spans="1:21" x14ac:dyDescent="0.25">
      <c r="E4" s="13" t="s">
        <v>28</v>
      </c>
      <c r="F4" s="14">
        <f>SUM(U4,U8,U12,U16)</f>
        <v>0</v>
      </c>
      <c r="G4" s="2" t="str">
        <f>IF(F4=0,"",IF(F4&lt;=8,"cuidado:nivel por debajo del mínimo",""))</f>
        <v/>
      </c>
      <c r="S4">
        <v>1</v>
      </c>
      <c r="U4" s="2" t="str">
        <f>+'WLEIS-S Ítems'!K5</f>
        <v/>
      </c>
    </row>
    <row r="5" spans="1:21" x14ac:dyDescent="0.25">
      <c r="E5" s="8" t="s">
        <v>29</v>
      </c>
      <c r="F5" s="11">
        <f>SUM(U5,U9,U13,U17)</f>
        <v>0</v>
      </c>
      <c r="G5" s="2" t="str">
        <f t="shared" ref="G5:G7" si="0">IF(F5=0,"",IF(F5&lt;=8,"cuidado:nivel por debajo del mínimo",""))</f>
        <v/>
      </c>
      <c r="S5">
        <v>2</v>
      </c>
      <c r="U5" s="2" t="str">
        <f>+'WLEIS-S Ítems'!K6</f>
        <v/>
      </c>
    </row>
    <row r="6" spans="1:21" x14ac:dyDescent="0.25">
      <c r="E6" s="8" t="s">
        <v>30</v>
      </c>
      <c r="F6" s="11">
        <f>SUM(U6,U10,U14,U18)</f>
        <v>0</v>
      </c>
      <c r="G6" s="2" t="str">
        <f t="shared" si="0"/>
        <v/>
      </c>
      <c r="S6">
        <v>3</v>
      </c>
      <c r="U6" s="2" t="str">
        <f>+'WLEIS-S Ítems'!K7</f>
        <v/>
      </c>
    </row>
    <row r="7" spans="1:21" ht="15.75" thickBot="1" x14ac:dyDescent="0.3">
      <c r="E7" s="17" t="s">
        <v>31</v>
      </c>
      <c r="F7" s="18">
        <f>SUM(U7,U11,U15,U19)</f>
        <v>0</v>
      </c>
      <c r="G7" s="2" t="str">
        <f t="shared" si="0"/>
        <v/>
      </c>
      <c r="S7">
        <v>4</v>
      </c>
      <c r="U7" s="2" t="str">
        <f>+'WLEIS-S Ítems'!K8</f>
        <v/>
      </c>
    </row>
    <row r="8" spans="1:21" ht="15.75" thickBot="1" x14ac:dyDescent="0.3">
      <c r="E8" s="19" t="s">
        <v>2</v>
      </c>
      <c r="F8" s="16">
        <f>SUM(F4:F7)</f>
        <v>0</v>
      </c>
      <c r="S8">
        <v>5</v>
      </c>
      <c r="U8" s="2" t="str">
        <f>+'WLEIS-S Ítems'!K9</f>
        <v/>
      </c>
    </row>
    <row r="9" spans="1:21" x14ac:dyDescent="0.25">
      <c r="S9">
        <v>6</v>
      </c>
      <c r="U9" s="2" t="str">
        <f>+'WLEIS-S Ítems'!K10</f>
        <v/>
      </c>
    </row>
    <row r="10" spans="1:21" ht="15.75" thickBot="1" x14ac:dyDescent="0.3">
      <c r="S10">
        <v>7</v>
      </c>
      <c r="U10" s="2" t="str">
        <f>+'WLEIS-S Ítems'!K11</f>
        <v/>
      </c>
    </row>
    <row r="11" spans="1:21" ht="15.75" thickBot="1" x14ac:dyDescent="0.3">
      <c r="E11" s="23" t="str">
        <f>IF(F8=0,"",IF(F8&lt;=40,"Presentas un nivel bajo de Inteligencia Emocional",
   IF(AND(F8&gt;40,F8&lt;=65),"Presentas un nivel medio-bajo de Inteligencia Emocional",
      IF(AND(F8&gt;65,F8&lt;=90),"Presentas un nivel medio-alto de Inteligencia Emocional",
         IF(AND(F8&gt;90,F8&lt;=112),"Presentas un nivel alto-muy alto de inteligencia emocional","ninguno de los anteriores")
      )
   )
))</f>
        <v/>
      </c>
      <c r="F11" s="24"/>
      <c r="S11">
        <v>8</v>
      </c>
      <c r="U11" s="2" t="str">
        <f>+'WLEIS-S Ítems'!K12</f>
        <v/>
      </c>
    </row>
    <row r="12" spans="1:21" x14ac:dyDescent="0.25">
      <c r="S12">
        <v>9</v>
      </c>
      <c r="U12" s="2" t="str">
        <f>+'WLEIS-S Ítems'!K13</f>
        <v/>
      </c>
    </row>
    <row r="13" spans="1:21" x14ac:dyDescent="0.25">
      <c r="S13">
        <v>10</v>
      </c>
      <c r="U13" s="2" t="str">
        <f>+'WLEIS-S Ítems'!K14</f>
        <v/>
      </c>
    </row>
    <row r="14" spans="1:21" x14ac:dyDescent="0.25">
      <c r="S14">
        <v>11</v>
      </c>
      <c r="U14" s="2" t="str">
        <f>+'WLEIS-S Ítems'!K15</f>
        <v/>
      </c>
    </row>
    <row r="15" spans="1:21" x14ac:dyDescent="0.25">
      <c r="S15">
        <v>12</v>
      </c>
      <c r="U15" s="2" t="str">
        <f>+'WLEIS-S Ítems'!K16</f>
        <v/>
      </c>
    </row>
    <row r="16" spans="1:21" x14ac:dyDescent="0.25">
      <c r="S16">
        <v>13</v>
      </c>
      <c r="U16" s="2" t="str">
        <f>+'WLEIS-S Ítems'!K17</f>
        <v/>
      </c>
    </row>
    <row r="17" spans="19:21" x14ac:dyDescent="0.25">
      <c r="S17">
        <v>14</v>
      </c>
      <c r="U17" s="2" t="str">
        <f>+'WLEIS-S Ítems'!K18</f>
        <v/>
      </c>
    </row>
    <row r="18" spans="19:21" x14ac:dyDescent="0.25">
      <c r="S18">
        <v>15</v>
      </c>
      <c r="U18" s="2" t="str">
        <f>+'WLEIS-S Ítems'!K19</f>
        <v/>
      </c>
    </row>
    <row r="19" spans="19:21" x14ac:dyDescent="0.25">
      <c r="S19">
        <v>16</v>
      </c>
      <c r="U19" s="2" t="str">
        <f>+'WLEIS-S Ítems'!K20</f>
        <v/>
      </c>
    </row>
  </sheetData>
  <mergeCells count="1">
    <mergeCell ref="E11:F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WLEIS-S Ítems</vt:lpstr>
      <vt:lpstr>Respuestas y Cálculo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INSTITUTO EUROPEO DE INNOVACION EN INTELIGENCIA EMOCIONAL</dc:creator>
  <cp:lastModifiedBy>ALEJANDRO ANTON FERNANDEZ</cp:lastModifiedBy>
  <dcterms:created xsi:type="dcterms:W3CDTF">2025-12-12T08:51:33Z</dcterms:created>
  <dcterms:modified xsi:type="dcterms:W3CDTF">2025-12-12T17:51:07Z</dcterms:modified>
</cp:coreProperties>
</file>